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" windowWidth="15480" windowHeight="11640"/>
  </bookViews>
  <sheets>
    <sheet name="Лист1" sheetId="1" r:id="rId1"/>
    <sheet name="Лист2" sheetId="2" r:id="rId2"/>
    <sheet name="Лист3" sheetId="3" r:id="rId3"/>
  </sheets>
  <calcPr calcId="145621" calcMode="autoNoTable"/>
</workbook>
</file>

<file path=xl/calcChain.xml><?xml version="1.0" encoding="utf-8"?>
<calcChain xmlns="http://schemas.openxmlformats.org/spreadsheetml/2006/main">
  <c r="R12" i="1" l="1"/>
  <c r="S12" i="1" s="1"/>
  <c r="R72" i="1"/>
  <c r="S72" i="1" s="1"/>
  <c r="R71" i="1"/>
  <c r="S71" i="1" s="1"/>
  <c r="S44" i="1"/>
  <c r="R43" i="1"/>
  <c r="S43" i="1" s="1"/>
  <c r="R42" i="1"/>
  <c r="S42" i="1" s="1"/>
  <c r="S41" i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1" i="1"/>
  <c r="S11" i="1" s="1"/>
  <c r="R10" i="1"/>
  <c r="S10" i="1" s="1"/>
  <c r="R9" i="1"/>
  <c r="S9" i="1" s="1"/>
  <c r="R8" i="1"/>
  <c r="S8" i="1" s="1"/>
  <c r="R7" i="1"/>
  <c r="S7" i="1" s="1"/>
  <c r="R6" i="1"/>
  <c r="S6" i="1" s="1"/>
  <c r="R45" i="1"/>
  <c r="S45" i="1" s="1"/>
  <c r="R46" i="1"/>
  <c r="S46" i="1" s="1"/>
  <c r="R47" i="1"/>
  <c r="S47" i="1" s="1"/>
  <c r="R48" i="1"/>
  <c r="S48" i="1" s="1"/>
  <c r="R49" i="1"/>
  <c r="S49" i="1" s="1"/>
  <c r="R50" i="1"/>
  <c r="S50" i="1" s="1"/>
  <c r="R51" i="1"/>
  <c r="S51" i="1" s="1"/>
  <c r="R52" i="1"/>
  <c r="S52" i="1" s="1"/>
  <c r="R53" i="1"/>
  <c r="S53" i="1" s="1"/>
  <c r="R54" i="1"/>
  <c r="S54" i="1" s="1"/>
  <c r="R55" i="1"/>
  <c r="S55" i="1" s="1"/>
  <c r="R56" i="1"/>
  <c r="S56" i="1" s="1"/>
  <c r="R57" i="1"/>
  <c r="S57" i="1" s="1"/>
  <c r="R58" i="1"/>
  <c r="S58" i="1" s="1"/>
  <c r="R59" i="1"/>
  <c r="S59" i="1" s="1"/>
  <c r="R60" i="1"/>
  <c r="S60" i="1" s="1"/>
  <c r="R61" i="1"/>
  <c r="S61" i="1" s="1"/>
  <c r="R62" i="1"/>
  <c r="S62" i="1" s="1"/>
  <c r="R63" i="1"/>
  <c r="S63" i="1" s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</calcChain>
</file>

<file path=xl/sharedStrings.xml><?xml version="1.0" encoding="utf-8"?>
<sst xmlns="http://schemas.openxmlformats.org/spreadsheetml/2006/main" count="146" uniqueCount="110">
  <si>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</si>
  <si>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</si>
  <si>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</si>
  <si>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</si>
  <si>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</si>
  <si>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</si>
  <si>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</si>
  <si>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</si>
  <si>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</si>
  <si>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</si>
  <si>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</si>
  <si>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</si>
  <si>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</si>
  <si>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</si>
  <si>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</si>
  <si>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</si>
  <si>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</si>
  <si>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</si>
  <si>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404 Пс</t>
  </si>
  <si>
    <t>Освещение</t>
  </si>
  <si>
    <t>412 Пс</t>
  </si>
  <si>
    <t>Быт, Банк, ЖКХ</t>
  </si>
  <si>
    <t>414 Пс</t>
  </si>
  <si>
    <t>Д/сад</t>
  </si>
  <si>
    <t>417 Пс</t>
  </si>
  <si>
    <t>Быт, Д/сад</t>
  </si>
  <si>
    <t>110 Мск</t>
  </si>
  <si>
    <t>220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</si>
  <si>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</si>
  <si>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</si>
  <si>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</si>
  <si>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</si>
  <si>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</si>
  <si>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</si>
  <si>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</si>
  <si>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</si>
  <si>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</si>
  <si>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</si>
  <si>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</si>
  <si>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</si>
  <si>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</si>
  <si>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</si>
  <si>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</si>
  <si>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</si>
  <si>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</si>
  <si>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</si>
  <si>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</si>
  <si>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</si>
  <si>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</si>
  <si>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</si>
  <si>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</si>
  <si>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</si>
  <si>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</si>
  <si>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</si>
  <si>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</si>
  <si>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</si>
  <si>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</si>
  <si>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</si>
  <si>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</si>
  <si>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</si>
  <si>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</si>
  <si>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</si>
  <si>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</si>
  <si>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</si>
  <si>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</si>
  <si>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</si>
  <si>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</si>
  <si>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</si>
  <si>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</si>
  <si>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</si>
  <si>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</si>
  <si>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</si>
  <si>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</si>
  <si>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</si>
  <si>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</si>
  <si>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</si>
  <si>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</si>
  <si>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Писарев А.А.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</si>
  <si>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</si>
  <si>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</si>
  <si>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</si>
  <si>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</si>
  <si>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</si>
  <si>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</si>
  <si>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</si>
  <si>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ЖКХ,Джавахишвили Д.Т., Кириллов А.Е.</t>
  </si>
  <si>
    <t>НФС</t>
  </si>
  <si>
    <t>Скважина</t>
  </si>
  <si>
    <t>МУП "Пестравкаавтотранс"</t>
  </si>
  <si>
    <t>101 Пс</t>
  </si>
  <si>
    <t>323 Пс</t>
  </si>
  <si>
    <t>1404 Пс</t>
  </si>
  <si>
    <t>ЗАО "ПМК-15"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</si>
  <si>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</si>
  <si>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</si>
  <si>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</si>
  <si>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</si>
  <si>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</si>
  <si>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</si>
  <si>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</si>
  <si>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</si>
  <si>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</si>
  <si>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</si>
  <si>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</si>
  <si>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</si>
  <si>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</si>
  <si>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</si>
  <si>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</si>
  <si>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ООО "Мехмонтаж"</t>
  </si>
  <si>
    <t>Пестравский участок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</si>
</sst>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" xfId="0" applyNumberFormat="1" applyFont="1" applyBorder="1"/>
    <xf numFmtId="49" fontId="4" fillId="0" borderId="0" xfId="0" applyNumberFormat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75"/>
  <sheetViews>
    <sheetView tabSelected="1" topLeftCell="A55" workbookViewId="0">
      <selection activeCell="C72" sqref="C72:G72"/>
    </sheetView>
  </sheetViews>
  <sheetFormatPr defaultRowHeight="14.4" x14ac:dyDescent="0.3"/>
  <cols>
    <col min="1" max="1" width="2.5546875" customWidth="1"/>
    <col min="2" max="2" width="4.21875" style="4" customWidth="1"/>
    <col min="3" max="3" width="9.109375" style="3"/>
    <col min="4" max="4" width="2.33203125" style="3" customWidth="1"/>
    <col min="5" max="5" width="5.5546875" style="3" hidden="1" customWidth="1"/>
    <col min="6" max="6" width="0.44140625" hidden="1" customWidth="1"/>
    <col min="7" max="7" width="9.33203125" hidden="1" customWidth="1"/>
    <col min="8" max="8" width="11" customWidth="1"/>
    <col min="9" max="9" width="5.44140625" hidden="1" customWidth="1"/>
    <col min="10" max="10" width="8" hidden="1" customWidth="1"/>
    <col min="11" max="11" width="0.88671875" customWidth="1"/>
    <col min="12" max="13" width="9.109375" style="3"/>
    <col min="14" max="14" width="2.88671875" style="3" customWidth="1"/>
    <col min="15" max="15" width="7.5546875" style="11" customWidth="1"/>
    <col min="16" max="16" width="7.109375" style="11" customWidth="1"/>
    <col min="17" max="17" width="6.5546875" style="11" customWidth="1"/>
    <col min="18" max="18" width="6.5546875" style="7" customWidth="1"/>
    <col min="19" max="19" width="6.44140625" style="7" customWidth="1"/>
    <col min="20" max="20" width="1.88671875" customWidth="1"/>
  </cols>
  <sheetData>
    <row r="1" spans="2:19" ht="4.5" customHeight="1" x14ac:dyDescent="0.3"/>
    <row r="2" spans="2:19" ht="21.75" customHeight="1" x14ac:dyDescent="0.4">
      <c r="B2" s="36" t="s">
        <v>109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8"/>
    </row>
    <row r="3" spans="2:19" ht="15" customHeight="1" x14ac:dyDescent="0.3">
      <c r="B3" s="61" t="s">
        <v>0</v>
      </c>
      <c r="C3" s="40" t="s">
        <v>1</v>
      </c>
      <c r="D3" s="41"/>
      <c r="E3" s="41"/>
      <c r="F3" s="41"/>
      <c r="G3" s="42"/>
      <c r="H3" s="40" t="s">
        <v>2</v>
      </c>
      <c r="I3" s="41"/>
      <c r="J3" s="41"/>
      <c r="K3" s="42"/>
      <c r="L3" s="49" t="s">
        <v>3</v>
      </c>
      <c r="M3" s="50"/>
      <c r="N3" s="51"/>
      <c r="O3" s="33" t="s">
        <v>4</v>
      </c>
      <c r="P3" s="34"/>
      <c r="Q3" s="34"/>
      <c r="R3" s="34"/>
      <c r="S3" s="35"/>
    </row>
    <row r="4" spans="2:19" ht="11.25" customHeight="1" x14ac:dyDescent="0.3">
      <c r="B4" s="62"/>
      <c r="C4" s="43"/>
      <c r="D4" s="44"/>
      <c r="E4" s="44"/>
      <c r="F4" s="44"/>
      <c r="G4" s="45"/>
      <c r="H4" s="43"/>
      <c r="I4" s="44"/>
      <c r="J4" s="44"/>
      <c r="K4" s="45"/>
      <c r="L4" s="52"/>
      <c r="M4" s="53"/>
      <c r="N4" s="54"/>
      <c r="O4" s="32" t="s">
        <v>5</v>
      </c>
      <c r="P4" s="32"/>
      <c r="Q4" s="32"/>
      <c r="R4" s="32" t="s">
        <v>9</v>
      </c>
      <c r="S4" s="39" t="s">
        <v>10</v>
      </c>
    </row>
    <row r="5" spans="2:19" ht="36.6" customHeight="1" x14ac:dyDescent="0.3">
      <c r="B5" s="63"/>
      <c r="C5" s="46"/>
      <c r="D5" s="47"/>
      <c r="E5" s="47"/>
      <c r="F5" s="47"/>
      <c r="G5" s="48"/>
      <c r="H5" s="46"/>
      <c r="I5" s="47"/>
      <c r="J5" s="47"/>
      <c r="K5" s="48"/>
      <c r="L5" s="55"/>
      <c r="M5" s="56"/>
      <c r="N5" s="57"/>
      <c r="O5" s="12" t="s">
        <v>6</v>
      </c>
      <c r="P5" s="12" t="s">
        <v>7</v>
      </c>
      <c r="Q5" s="12" t="s">
        <v>8</v>
      </c>
      <c r="R5" s="32"/>
      <c r="S5" s="39"/>
    </row>
    <row r="6" spans="2:19" ht="16.5" customHeight="1" x14ac:dyDescent="0.3">
      <c r="B6" s="2">
        <v>1</v>
      </c>
      <c r="C6" s="20" t="s">
        <v>11</v>
      </c>
      <c r="D6" s="21"/>
      <c r="E6" s="21"/>
      <c r="F6" s="21"/>
      <c r="G6" s="22"/>
      <c r="H6" s="23">
        <v>25</v>
      </c>
      <c r="I6" s="24"/>
      <c r="J6" s="24"/>
      <c r="K6" s="25"/>
      <c r="L6" s="20" t="s">
        <v>12</v>
      </c>
      <c r="M6" s="21"/>
      <c r="N6" s="22"/>
      <c r="O6" s="13">
        <v>12</v>
      </c>
      <c r="P6" s="13">
        <v>8.1999999999999993</v>
      </c>
      <c r="Q6" s="13">
        <v>6.1</v>
      </c>
      <c r="R6" s="8">
        <f>(Q6+P6+O6)/3*0.38*1.73</f>
        <v>5.7632066666666661</v>
      </c>
      <c r="S6" s="8">
        <f t="shared" ref="S6:S44" si="0">R6/H6*100</f>
        <v>23.052826666666665</v>
      </c>
    </row>
    <row r="7" spans="2:19" x14ac:dyDescent="0.3">
      <c r="B7" s="2">
        <v>2</v>
      </c>
      <c r="C7" s="20" t="s">
        <v>14</v>
      </c>
      <c r="D7" s="21"/>
      <c r="E7" s="21"/>
      <c r="F7" s="21"/>
      <c r="G7" s="22"/>
      <c r="H7" s="23">
        <v>100</v>
      </c>
      <c r="I7" s="24"/>
      <c r="J7" s="24"/>
      <c r="K7" s="25"/>
      <c r="L7" s="20" t="s">
        <v>13</v>
      </c>
      <c r="M7" s="21"/>
      <c r="N7" s="22"/>
      <c r="O7" s="14">
        <v>47.1</v>
      </c>
      <c r="P7" s="14">
        <v>47.2</v>
      </c>
      <c r="Q7" s="14">
        <v>44.9</v>
      </c>
      <c r="R7" s="8">
        <f t="shared" ref="R7:R43" si="1">(O7+P7+Q7)/3*0.38*1.73</f>
        <v>30.503360000000001</v>
      </c>
      <c r="S7" s="8">
        <f t="shared" si="0"/>
        <v>30.503360000000001</v>
      </c>
    </row>
    <row r="8" spans="2:19" x14ac:dyDescent="0.3">
      <c r="B8" s="2">
        <v>3</v>
      </c>
      <c r="C8" s="20" t="s">
        <v>15</v>
      </c>
      <c r="D8" s="21"/>
      <c r="E8" s="21"/>
      <c r="F8" s="21"/>
      <c r="G8" s="22"/>
      <c r="H8" s="23">
        <v>160</v>
      </c>
      <c r="I8" s="24"/>
      <c r="J8" s="24"/>
      <c r="K8" s="25"/>
      <c r="L8" s="20" t="s">
        <v>12</v>
      </c>
      <c r="M8" s="21"/>
      <c r="N8" s="22"/>
      <c r="O8" s="13">
        <v>2.2999999999999998</v>
      </c>
      <c r="P8" s="13">
        <v>5.5</v>
      </c>
      <c r="Q8" s="13">
        <v>9.4</v>
      </c>
      <c r="R8" s="8">
        <f t="shared" si="1"/>
        <v>3.7690933333333332</v>
      </c>
      <c r="S8" s="8">
        <f t="shared" si="0"/>
        <v>2.3556833333333334</v>
      </c>
    </row>
    <row r="9" spans="2:19" x14ac:dyDescent="0.3">
      <c r="B9" s="5">
        <v>4</v>
      </c>
      <c r="C9" s="26" t="s">
        <v>16</v>
      </c>
      <c r="D9" s="27"/>
      <c r="E9" s="27"/>
      <c r="F9" s="27"/>
      <c r="G9" s="28"/>
      <c r="H9" s="29">
        <v>100</v>
      </c>
      <c r="I9" s="30"/>
      <c r="J9" s="30"/>
      <c r="K9" s="31"/>
      <c r="L9" s="26" t="s">
        <v>12</v>
      </c>
      <c r="M9" s="27"/>
      <c r="N9" s="28"/>
      <c r="O9" s="15">
        <v>46.3</v>
      </c>
      <c r="P9" s="15">
        <v>86.7</v>
      </c>
      <c r="Q9" s="15">
        <v>87</v>
      </c>
      <c r="R9" s="8">
        <f t="shared" si="1"/>
        <v>48.209333333333326</v>
      </c>
      <c r="S9" s="8">
        <f t="shared" si="0"/>
        <v>48.209333333333326</v>
      </c>
    </row>
    <row r="10" spans="2:19" x14ac:dyDescent="0.3">
      <c r="B10" s="2">
        <v>5</v>
      </c>
      <c r="C10" s="20" t="s">
        <v>17</v>
      </c>
      <c r="D10" s="21"/>
      <c r="E10" s="21"/>
      <c r="F10" s="21"/>
      <c r="G10" s="22"/>
      <c r="H10" s="23">
        <v>250</v>
      </c>
      <c r="I10" s="24"/>
      <c r="J10" s="24"/>
      <c r="K10" s="25"/>
      <c r="L10" s="20" t="s">
        <v>12</v>
      </c>
      <c r="M10" s="21"/>
      <c r="N10" s="22"/>
      <c r="O10" s="13">
        <v>58</v>
      </c>
      <c r="P10" s="13">
        <v>65</v>
      </c>
      <c r="Q10" s="13">
        <v>63.5</v>
      </c>
      <c r="R10" s="8">
        <f t="shared" si="1"/>
        <v>40.86836666666666</v>
      </c>
      <c r="S10" s="8">
        <f t="shared" si="0"/>
        <v>16.347346666666667</v>
      </c>
    </row>
    <row r="11" spans="2:19" x14ac:dyDescent="0.3">
      <c r="B11" s="2">
        <v>6</v>
      </c>
      <c r="C11" s="20" t="s">
        <v>18</v>
      </c>
      <c r="D11" s="21"/>
      <c r="E11" s="21"/>
      <c r="F11" s="21"/>
      <c r="G11" s="22"/>
      <c r="H11" s="23">
        <v>400</v>
      </c>
      <c r="I11" s="24"/>
      <c r="J11" s="24"/>
      <c r="K11" s="25"/>
      <c r="L11" s="20" t="s">
        <v>19</v>
      </c>
      <c r="M11" s="21"/>
      <c r="N11" s="22"/>
      <c r="O11" s="14">
        <v>24.5</v>
      </c>
      <c r="P11" s="14">
        <v>0</v>
      </c>
      <c r="Q11" s="14">
        <v>0</v>
      </c>
      <c r="R11" s="8">
        <f t="shared" si="1"/>
        <v>5.3687666666666658</v>
      </c>
      <c r="S11" s="8">
        <f t="shared" si="0"/>
        <v>1.3421916666666664</v>
      </c>
    </row>
    <row r="12" spans="2:19" x14ac:dyDescent="0.3">
      <c r="B12" s="5">
        <v>7</v>
      </c>
      <c r="C12" s="26" t="s">
        <v>20</v>
      </c>
      <c r="D12" s="27"/>
      <c r="E12" s="27"/>
      <c r="F12" s="27"/>
      <c r="G12" s="28"/>
      <c r="H12" s="29">
        <v>400</v>
      </c>
      <c r="I12" s="30"/>
      <c r="J12" s="30"/>
      <c r="K12" s="31"/>
      <c r="L12" s="26" t="s">
        <v>21</v>
      </c>
      <c r="M12" s="27"/>
      <c r="N12" s="28"/>
      <c r="O12" s="15">
        <v>375.1</v>
      </c>
      <c r="P12" s="15">
        <v>300.2</v>
      </c>
      <c r="Q12" s="15">
        <v>278.89999999999998</v>
      </c>
      <c r="R12" s="8">
        <f t="shared" si="1"/>
        <v>209.09702666666666</v>
      </c>
      <c r="S12" s="8">
        <f t="shared" si="0"/>
        <v>52.274256666666666</v>
      </c>
    </row>
    <row r="13" spans="2:19" x14ac:dyDescent="0.3">
      <c r="B13" s="2">
        <v>8</v>
      </c>
      <c r="C13" s="20" t="s">
        <v>22</v>
      </c>
      <c r="D13" s="21"/>
      <c r="E13" s="21"/>
      <c r="F13" s="21"/>
      <c r="G13" s="22"/>
      <c r="H13" s="23">
        <v>160</v>
      </c>
      <c r="I13" s="24"/>
      <c r="J13" s="24"/>
      <c r="K13" s="25"/>
      <c r="L13" s="20" t="s">
        <v>23</v>
      </c>
      <c r="M13" s="21"/>
      <c r="N13" s="22"/>
      <c r="O13" s="13">
        <v>56.6</v>
      </c>
      <c r="P13" s="13">
        <v>54</v>
      </c>
      <c r="Q13" s="13">
        <v>44.8</v>
      </c>
      <c r="R13" s="8">
        <f t="shared" si="1"/>
        <v>34.053319999999992</v>
      </c>
      <c r="S13" s="8">
        <f t="shared" si="0"/>
        <v>21.283324999999994</v>
      </c>
    </row>
    <row r="14" spans="2:19" x14ac:dyDescent="0.3">
      <c r="B14" s="2">
        <v>9</v>
      </c>
      <c r="C14" s="20" t="s">
        <v>24</v>
      </c>
      <c r="D14" s="21"/>
      <c r="E14" s="21"/>
      <c r="F14" s="21"/>
      <c r="G14" s="22"/>
      <c r="H14" s="23">
        <v>400</v>
      </c>
      <c r="I14" s="24"/>
      <c r="J14" s="24"/>
      <c r="K14" s="25"/>
      <c r="L14" s="20" t="s">
        <v>25</v>
      </c>
      <c r="M14" s="21"/>
      <c r="N14" s="22"/>
      <c r="O14" s="13">
        <v>105.8</v>
      </c>
      <c r="P14" s="13">
        <v>77.900000000000006</v>
      </c>
      <c r="Q14" s="13">
        <v>103.4</v>
      </c>
      <c r="R14" s="8">
        <f t="shared" si="1"/>
        <v>62.913179999999997</v>
      </c>
      <c r="S14" s="8">
        <f t="shared" si="0"/>
        <v>15.728295000000001</v>
      </c>
    </row>
    <row r="15" spans="2:19" x14ac:dyDescent="0.3">
      <c r="B15" s="5">
        <v>10</v>
      </c>
      <c r="C15" s="26" t="s">
        <v>26</v>
      </c>
      <c r="D15" s="27"/>
      <c r="E15" s="27"/>
      <c r="F15" s="27"/>
      <c r="G15" s="28"/>
      <c r="H15" s="29">
        <v>160</v>
      </c>
      <c r="I15" s="30"/>
      <c r="J15" s="30"/>
      <c r="K15" s="31"/>
      <c r="L15" s="26" t="s">
        <v>35</v>
      </c>
      <c r="M15" s="27"/>
      <c r="N15" s="28"/>
      <c r="O15" s="15">
        <v>8.9</v>
      </c>
      <c r="P15" s="15">
        <v>5.9</v>
      </c>
      <c r="Q15" s="15">
        <v>8.6999999999999993</v>
      </c>
      <c r="R15" s="8">
        <f t="shared" si="1"/>
        <v>5.1496333333333331</v>
      </c>
      <c r="S15" s="8">
        <f t="shared" si="0"/>
        <v>3.2185208333333333</v>
      </c>
    </row>
    <row r="16" spans="2:19" x14ac:dyDescent="0.3">
      <c r="B16" s="2">
        <v>11</v>
      </c>
      <c r="C16" s="20" t="s">
        <v>27</v>
      </c>
      <c r="D16" s="21"/>
      <c r="E16" s="21"/>
      <c r="F16" s="21"/>
      <c r="G16" s="22"/>
      <c r="H16" s="23">
        <v>100</v>
      </c>
      <c r="I16" s="24"/>
      <c r="J16" s="24"/>
      <c r="K16" s="25"/>
      <c r="L16" s="20" t="s">
        <v>28</v>
      </c>
      <c r="M16" s="21"/>
      <c r="N16" s="22"/>
      <c r="O16" s="13">
        <v>2.9</v>
      </c>
      <c r="P16" s="13">
        <v>3.6</v>
      </c>
      <c r="Q16" s="13">
        <v>3.5</v>
      </c>
      <c r="R16" s="8">
        <f t="shared" si="1"/>
        <v>2.1913333333333336</v>
      </c>
      <c r="S16" s="8">
        <f t="shared" si="0"/>
        <v>2.1913333333333336</v>
      </c>
    </row>
    <row r="17" spans="2:19" x14ac:dyDescent="0.3">
      <c r="B17" s="2">
        <v>12</v>
      </c>
      <c r="C17" s="20" t="s">
        <v>29</v>
      </c>
      <c r="D17" s="21"/>
      <c r="E17" s="21"/>
      <c r="F17" s="21"/>
      <c r="G17" s="22"/>
      <c r="H17" s="23">
        <v>100</v>
      </c>
      <c r="I17" s="24"/>
      <c r="J17" s="24"/>
      <c r="K17" s="25"/>
      <c r="L17" s="20" t="s">
        <v>13</v>
      </c>
      <c r="M17" s="21"/>
      <c r="N17" s="22"/>
      <c r="O17" s="13">
        <v>6</v>
      </c>
      <c r="P17" s="13">
        <v>6</v>
      </c>
      <c r="Q17" s="13">
        <v>6</v>
      </c>
      <c r="R17" s="8">
        <f t="shared" si="1"/>
        <v>3.9444000000000004</v>
      </c>
      <c r="S17" s="8">
        <f t="shared" si="0"/>
        <v>3.9444000000000008</v>
      </c>
    </row>
    <row r="18" spans="2:19" x14ac:dyDescent="0.3">
      <c r="B18" s="5">
        <v>13</v>
      </c>
      <c r="C18" s="26" t="s">
        <v>30</v>
      </c>
      <c r="D18" s="27"/>
      <c r="E18" s="27"/>
      <c r="F18" s="27"/>
      <c r="G18" s="28"/>
      <c r="H18" s="29">
        <v>63</v>
      </c>
      <c r="I18" s="30"/>
      <c r="J18" s="30"/>
      <c r="K18" s="31"/>
      <c r="L18" s="26" t="s">
        <v>12</v>
      </c>
      <c r="M18" s="27"/>
      <c r="N18" s="28"/>
      <c r="O18" s="15">
        <v>8.8000000000000007</v>
      </c>
      <c r="P18" s="15">
        <v>6.2</v>
      </c>
      <c r="Q18" s="15">
        <v>7</v>
      </c>
      <c r="R18" s="8">
        <f t="shared" si="1"/>
        <v>4.8209333333333335</v>
      </c>
      <c r="S18" s="8">
        <f t="shared" si="0"/>
        <v>7.6522751322751326</v>
      </c>
    </row>
    <row r="19" spans="2:19" x14ac:dyDescent="0.3">
      <c r="B19" s="2">
        <v>14</v>
      </c>
      <c r="C19" s="20" t="s">
        <v>31</v>
      </c>
      <c r="D19" s="21"/>
      <c r="E19" s="21"/>
      <c r="F19" s="21"/>
      <c r="G19" s="22"/>
      <c r="H19" s="23">
        <v>100</v>
      </c>
      <c r="I19" s="24"/>
      <c r="J19" s="24"/>
      <c r="K19" s="25"/>
      <c r="L19" s="20" t="s">
        <v>19</v>
      </c>
      <c r="M19" s="21"/>
      <c r="N19" s="22"/>
      <c r="O19" s="13">
        <v>0.3</v>
      </c>
      <c r="P19" s="13">
        <v>0.1</v>
      </c>
      <c r="Q19" s="13">
        <v>0</v>
      </c>
      <c r="R19" s="8">
        <f t="shared" si="1"/>
        <v>8.7653333333333333E-2</v>
      </c>
      <c r="S19" s="8">
        <f t="shared" si="0"/>
        <v>8.7653333333333333E-2</v>
      </c>
    </row>
    <row r="20" spans="2:19" x14ac:dyDescent="0.3">
      <c r="B20" s="2">
        <v>15</v>
      </c>
      <c r="C20" s="20" t="s">
        <v>32</v>
      </c>
      <c r="D20" s="21"/>
      <c r="E20" s="21"/>
      <c r="F20" s="21"/>
      <c r="G20" s="22"/>
      <c r="H20" s="23">
        <v>100</v>
      </c>
      <c r="I20" s="24"/>
      <c r="J20" s="24"/>
      <c r="K20" s="25"/>
      <c r="L20" s="20" t="s">
        <v>12</v>
      </c>
      <c r="M20" s="21"/>
      <c r="N20" s="22"/>
      <c r="O20" s="13">
        <v>42.3</v>
      </c>
      <c r="P20" s="13">
        <v>25.6</v>
      </c>
      <c r="Q20" s="13">
        <v>65.3</v>
      </c>
      <c r="R20" s="8">
        <f t="shared" si="1"/>
        <v>29.188559999999999</v>
      </c>
      <c r="S20" s="8">
        <f t="shared" si="0"/>
        <v>29.188559999999995</v>
      </c>
    </row>
    <row r="21" spans="2:19" x14ac:dyDescent="0.3">
      <c r="B21" s="5">
        <v>16</v>
      </c>
      <c r="C21" s="26" t="s">
        <v>33</v>
      </c>
      <c r="D21" s="27"/>
      <c r="E21" s="27"/>
      <c r="F21" s="27"/>
      <c r="G21" s="28"/>
      <c r="H21" s="29">
        <v>250</v>
      </c>
      <c r="I21" s="30"/>
      <c r="J21" s="30"/>
      <c r="K21" s="31"/>
      <c r="L21" s="26" t="s">
        <v>34</v>
      </c>
      <c r="M21" s="27"/>
      <c r="N21" s="28"/>
      <c r="O21" s="15">
        <v>125</v>
      </c>
      <c r="P21" s="15">
        <v>100</v>
      </c>
      <c r="Q21" s="15">
        <v>98.6</v>
      </c>
      <c r="R21" s="8">
        <f t="shared" si="1"/>
        <v>70.911546666666666</v>
      </c>
      <c r="S21" s="8">
        <f t="shared" si="0"/>
        <v>28.364618666666669</v>
      </c>
    </row>
    <row r="22" spans="2:19" x14ac:dyDescent="0.3">
      <c r="B22" s="2">
        <v>17</v>
      </c>
      <c r="C22" s="20" t="s">
        <v>36</v>
      </c>
      <c r="D22" s="21"/>
      <c r="E22" s="21"/>
      <c r="F22" s="21"/>
      <c r="G22" s="22"/>
      <c r="H22" s="23">
        <v>250</v>
      </c>
      <c r="I22" s="24"/>
      <c r="J22" s="24"/>
      <c r="K22" s="25"/>
      <c r="L22" s="20" t="s">
        <v>37</v>
      </c>
      <c r="M22" s="21"/>
      <c r="N22" s="22"/>
      <c r="O22" s="14">
        <v>182.5</v>
      </c>
      <c r="P22" s="14">
        <v>169.7</v>
      </c>
      <c r="Q22" s="14">
        <v>196.3</v>
      </c>
      <c r="R22" s="8">
        <f t="shared" si="1"/>
        <v>120.19463333333334</v>
      </c>
      <c r="S22" s="8">
        <f t="shared" si="0"/>
        <v>48.077853333333337</v>
      </c>
    </row>
    <row r="23" spans="2:19" x14ac:dyDescent="0.3">
      <c r="B23" s="2">
        <v>18</v>
      </c>
      <c r="C23" s="20" t="s">
        <v>38</v>
      </c>
      <c r="D23" s="21"/>
      <c r="E23" s="21"/>
      <c r="F23" s="21"/>
      <c r="G23" s="22"/>
      <c r="H23" s="23">
        <v>250</v>
      </c>
      <c r="I23" s="24"/>
      <c r="J23" s="24"/>
      <c r="K23" s="25"/>
      <c r="L23" s="20" t="s">
        <v>12</v>
      </c>
      <c r="M23" s="21"/>
      <c r="N23" s="22"/>
      <c r="O23" s="14">
        <v>90.2</v>
      </c>
      <c r="P23" s="14">
        <v>109</v>
      </c>
      <c r="Q23" s="14">
        <v>73.900000000000006</v>
      </c>
      <c r="R23" s="8">
        <f t="shared" si="1"/>
        <v>59.845313333333344</v>
      </c>
      <c r="S23" s="8">
        <f t="shared" si="0"/>
        <v>23.938125333333339</v>
      </c>
    </row>
    <row r="24" spans="2:19" x14ac:dyDescent="0.3">
      <c r="B24" s="5">
        <v>19</v>
      </c>
      <c r="C24" s="26" t="s">
        <v>39</v>
      </c>
      <c r="D24" s="27"/>
      <c r="E24" s="27"/>
      <c r="F24" s="27"/>
      <c r="G24" s="28"/>
      <c r="H24" s="29">
        <v>250</v>
      </c>
      <c r="I24" s="30"/>
      <c r="J24" s="30"/>
      <c r="K24" s="31"/>
      <c r="L24" s="26" t="s">
        <v>12</v>
      </c>
      <c r="M24" s="27"/>
      <c r="N24" s="28"/>
      <c r="O24" s="16">
        <v>115.2</v>
      </c>
      <c r="P24" s="16">
        <v>83.4</v>
      </c>
      <c r="Q24" s="16">
        <v>121.9</v>
      </c>
      <c r="R24" s="8">
        <f t="shared" si="1"/>
        <v>70.232233333333326</v>
      </c>
      <c r="S24" s="8">
        <f t="shared" si="0"/>
        <v>28.092893333333329</v>
      </c>
    </row>
    <row r="25" spans="2:19" x14ac:dyDescent="0.3">
      <c r="B25" s="2">
        <v>20</v>
      </c>
      <c r="C25" s="20" t="s">
        <v>40</v>
      </c>
      <c r="D25" s="21"/>
      <c r="E25" s="21"/>
      <c r="F25" s="21"/>
      <c r="G25" s="22"/>
      <c r="H25" s="23">
        <v>250</v>
      </c>
      <c r="I25" s="24"/>
      <c r="J25" s="24"/>
      <c r="K25" s="25"/>
      <c r="L25" s="20" t="s">
        <v>12</v>
      </c>
      <c r="M25" s="21"/>
      <c r="N25" s="22"/>
      <c r="O25" s="14">
        <v>99.8</v>
      </c>
      <c r="P25" s="14">
        <v>87.7</v>
      </c>
      <c r="Q25" s="14">
        <v>72.900000000000006</v>
      </c>
      <c r="R25" s="8">
        <f t="shared" si="1"/>
        <v>57.06232</v>
      </c>
      <c r="S25" s="8">
        <f t="shared" si="0"/>
        <v>22.824928</v>
      </c>
    </row>
    <row r="26" spans="2:19" x14ac:dyDescent="0.3">
      <c r="B26" s="2">
        <v>21</v>
      </c>
      <c r="C26" s="20" t="s">
        <v>41</v>
      </c>
      <c r="D26" s="21"/>
      <c r="E26" s="21"/>
      <c r="F26" s="21"/>
      <c r="G26" s="22"/>
      <c r="H26" s="23">
        <v>400</v>
      </c>
      <c r="I26" s="24"/>
      <c r="J26" s="24"/>
      <c r="K26" s="25"/>
      <c r="L26" s="20" t="s">
        <v>42</v>
      </c>
      <c r="M26" s="21"/>
      <c r="N26" s="22"/>
      <c r="O26" s="14">
        <v>376.4</v>
      </c>
      <c r="P26" s="14">
        <v>359.6</v>
      </c>
      <c r="Q26" s="14">
        <v>363</v>
      </c>
      <c r="R26" s="8">
        <f t="shared" si="1"/>
        <v>240.82753333333329</v>
      </c>
      <c r="S26" s="8">
        <f t="shared" si="0"/>
        <v>60.20688333333333</v>
      </c>
    </row>
    <row r="27" spans="2:19" x14ac:dyDescent="0.3">
      <c r="B27" s="5">
        <v>22</v>
      </c>
      <c r="C27" s="26" t="s">
        <v>43</v>
      </c>
      <c r="D27" s="27"/>
      <c r="E27" s="27"/>
      <c r="F27" s="27"/>
      <c r="G27" s="28"/>
      <c r="H27" s="29">
        <v>160</v>
      </c>
      <c r="I27" s="30"/>
      <c r="J27" s="30"/>
      <c r="K27" s="31"/>
      <c r="L27" s="26" t="s">
        <v>44</v>
      </c>
      <c r="M27" s="27"/>
      <c r="N27" s="28"/>
      <c r="O27" s="16">
        <v>159.69999999999999</v>
      </c>
      <c r="P27" s="16">
        <v>135.1</v>
      </c>
      <c r="Q27" s="16">
        <v>238.2</v>
      </c>
      <c r="R27" s="8">
        <f t="shared" si="1"/>
        <v>116.79806666666667</v>
      </c>
      <c r="S27" s="8">
        <f t="shared" si="0"/>
        <v>72.998791666666676</v>
      </c>
    </row>
    <row r="28" spans="2:19" x14ac:dyDescent="0.3">
      <c r="B28" s="2">
        <v>23</v>
      </c>
      <c r="C28" s="20" t="s">
        <v>45</v>
      </c>
      <c r="D28" s="21"/>
      <c r="E28" s="21"/>
      <c r="F28" s="21"/>
      <c r="G28" s="22"/>
      <c r="H28" s="23">
        <v>100</v>
      </c>
      <c r="I28" s="24"/>
      <c r="J28" s="24"/>
      <c r="K28" s="25"/>
      <c r="L28" s="20" t="s">
        <v>12</v>
      </c>
      <c r="M28" s="21"/>
      <c r="N28" s="22"/>
      <c r="O28" s="13">
        <v>117.6</v>
      </c>
      <c r="P28" s="13">
        <v>133.6</v>
      </c>
      <c r="Q28" s="13">
        <v>146.5</v>
      </c>
      <c r="R28" s="8">
        <f t="shared" si="1"/>
        <v>87.149326666666667</v>
      </c>
      <c r="S28" s="8">
        <f t="shared" si="0"/>
        <v>87.149326666666667</v>
      </c>
    </row>
    <row r="29" spans="2:19" x14ac:dyDescent="0.3">
      <c r="B29" s="2">
        <v>24</v>
      </c>
      <c r="C29" s="20" t="s">
        <v>46</v>
      </c>
      <c r="D29" s="21"/>
      <c r="E29" s="21"/>
      <c r="F29" s="21"/>
      <c r="G29" s="22"/>
      <c r="H29" s="23">
        <v>250</v>
      </c>
      <c r="I29" s="24"/>
      <c r="J29" s="24"/>
      <c r="K29" s="25"/>
      <c r="L29" s="20" t="s">
        <v>12</v>
      </c>
      <c r="M29" s="21"/>
      <c r="N29" s="22"/>
      <c r="O29" s="13">
        <v>95.6</v>
      </c>
      <c r="P29" s="13">
        <v>89.6</v>
      </c>
      <c r="Q29" s="13">
        <v>65.400000000000006</v>
      </c>
      <c r="R29" s="8">
        <f t="shared" si="1"/>
        <v>54.914813333333328</v>
      </c>
      <c r="S29" s="8">
        <f t="shared" si="0"/>
        <v>21.965925333333331</v>
      </c>
    </row>
    <row r="30" spans="2:19" x14ac:dyDescent="0.3">
      <c r="B30" s="2">
        <v>25</v>
      </c>
      <c r="C30" s="20" t="s">
        <v>47</v>
      </c>
      <c r="D30" s="21"/>
      <c r="E30" s="21"/>
      <c r="F30" s="21"/>
      <c r="G30" s="22"/>
      <c r="H30" s="23">
        <v>160</v>
      </c>
      <c r="I30" s="24"/>
      <c r="J30" s="24"/>
      <c r="K30" s="25"/>
      <c r="L30" s="20" t="s">
        <v>12</v>
      </c>
      <c r="M30" s="21"/>
      <c r="N30" s="22"/>
      <c r="O30" s="13">
        <v>24.6</v>
      </c>
      <c r="P30" s="13">
        <v>33</v>
      </c>
      <c r="Q30" s="13">
        <v>35.5</v>
      </c>
      <c r="R30" s="8">
        <f t="shared" si="1"/>
        <v>20.401313333333331</v>
      </c>
      <c r="S30" s="8">
        <f t="shared" si="0"/>
        <v>12.750820833333332</v>
      </c>
    </row>
    <row r="31" spans="2:19" x14ac:dyDescent="0.3">
      <c r="B31" s="2">
        <v>26</v>
      </c>
      <c r="C31" s="20" t="s">
        <v>48</v>
      </c>
      <c r="D31" s="21"/>
      <c r="E31" s="21"/>
      <c r="F31" s="21"/>
      <c r="G31" s="22"/>
      <c r="H31" s="23">
        <v>160</v>
      </c>
      <c r="I31" s="24"/>
      <c r="J31" s="24"/>
      <c r="K31" s="25"/>
      <c r="L31" s="20" t="s">
        <v>12</v>
      </c>
      <c r="M31" s="21"/>
      <c r="N31" s="22"/>
      <c r="O31" s="13">
        <v>56.3</v>
      </c>
      <c r="P31" s="13">
        <v>48.9</v>
      </c>
      <c r="Q31" s="13">
        <v>74.2</v>
      </c>
      <c r="R31" s="8">
        <f t="shared" si="1"/>
        <v>39.312519999999992</v>
      </c>
      <c r="S31" s="8">
        <f t="shared" si="0"/>
        <v>24.570324999999997</v>
      </c>
    </row>
    <row r="32" spans="2:19" x14ac:dyDescent="0.3">
      <c r="B32" s="5">
        <v>27</v>
      </c>
      <c r="C32" s="26" t="s">
        <v>49</v>
      </c>
      <c r="D32" s="27"/>
      <c r="E32" s="27"/>
      <c r="F32" s="27"/>
      <c r="G32" s="28"/>
      <c r="H32" s="29">
        <v>160</v>
      </c>
      <c r="I32" s="30"/>
      <c r="J32" s="30"/>
      <c r="K32" s="31"/>
      <c r="L32" s="26" t="s">
        <v>12</v>
      </c>
      <c r="M32" s="27"/>
      <c r="N32" s="28"/>
      <c r="O32" s="15">
        <v>150</v>
      </c>
      <c r="P32" s="15">
        <v>130.4</v>
      </c>
      <c r="Q32" s="15">
        <v>122</v>
      </c>
      <c r="R32" s="8">
        <f t="shared" si="1"/>
        <v>88.179253333333335</v>
      </c>
      <c r="S32" s="8">
        <f t="shared" si="0"/>
        <v>55.112033333333329</v>
      </c>
    </row>
    <row r="33" spans="2:19" x14ac:dyDescent="0.3">
      <c r="B33" s="2">
        <v>28</v>
      </c>
      <c r="C33" s="20" t="s">
        <v>50</v>
      </c>
      <c r="D33" s="21"/>
      <c r="E33" s="21"/>
      <c r="F33" s="21"/>
      <c r="G33" s="22"/>
      <c r="H33" s="23">
        <v>160</v>
      </c>
      <c r="I33" s="24"/>
      <c r="J33" s="24"/>
      <c r="K33" s="25"/>
      <c r="L33" s="20" t="s">
        <v>12</v>
      </c>
      <c r="M33" s="21"/>
      <c r="N33" s="22"/>
      <c r="O33" s="13">
        <v>171.1</v>
      </c>
      <c r="P33" s="13">
        <v>120</v>
      </c>
      <c r="Q33" s="13">
        <v>125</v>
      </c>
      <c r="R33" s="8">
        <f t="shared" si="1"/>
        <v>91.181380000000019</v>
      </c>
      <c r="S33" s="8">
        <f t="shared" si="0"/>
        <v>56.988362500000008</v>
      </c>
    </row>
    <row r="34" spans="2:19" x14ac:dyDescent="0.3">
      <c r="B34" s="2">
        <v>29</v>
      </c>
      <c r="C34" s="20" t="s">
        <v>51</v>
      </c>
      <c r="D34" s="21"/>
      <c r="E34" s="21"/>
      <c r="F34" s="21"/>
      <c r="G34" s="22"/>
      <c r="H34" s="23">
        <v>160</v>
      </c>
      <c r="I34" s="24"/>
      <c r="J34" s="24"/>
      <c r="K34" s="25"/>
      <c r="L34" s="20" t="s">
        <v>12</v>
      </c>
      <c r="M34" s="21"/>
      <c r="N34" s="22"/>
      <c r="O34" s="13">
        <v>135.6</v>
      </c>
      <c r="P34" s="13">
        <v>160.19999999999999</v>
      </c>
      <c r="Q34" s="13">
        <v>239.3</v>
      </c>
      <c r="R34" s="8">
        <f t="shared" si="1"/>
        <v>117.25824666666665</v>
      </c>
      <c r="S34" s="8">
        <f t="shared" si="0"/>
        <v>73.286404166666657</v>
      </c>
    </row>
    <row r="35" spans="2:19" x14ac:dyDescent="0.3">
      <c r="B35" s="5">
        <v>30</v>
      </c>
      <c r="C35" s="26" t="s">
        <v>52</v>
      </c>
      <c r="D35" s="27"/>
      <c r="E35" s="27"/>
      <c r="F35" s="27"/>
      <c r="G35" s="28"/>
      <c r="H35" s="29">
        <v>160</v>
      </c>
      <c r="I35" s="30"/>
      <c r="J35" s="30"/>
      <c r="K35" s="31"/>
      <c r="L35" s="26" t="s">
        <v>53</v>
      </c>
      <c r="M35" s="27"/>
      <c r="N35" s="28"/>
      <c r="O35" s="15">
        <v>18.7</v>
      </c>
      <c r="P35" s="15">
        <v>25.6</v>
      </c>
      <c r="Q35" s="15">
        <v>15.6</v>
      </c>
      <c r="R35" s="8">
        <f t="shared" si="1"/>
        <v>13.126086666666666</v>
      </c>
      <c r="S35" s="8">
        <f t="shared" si="0"/>
        <v>8.2038041666666661</v>
      </c>
    </row>
    <row r="36" spans="2:19" x14ac:dyDescent="0.3">
      <c r="B36" s="2">
        <v>31</v>
      </c>
      <c r="C36" s="20" t="s">
        <v>54</v>
      </c>
      <c r="D36" s="21"/>
      <c r="E36" s="21"/>
      <c r="F36" s="21"/>
      <c r="G36" s="22"/>
      <c r="H36" s="23">
        <v>160</v>
      </c>
      <c r="I36" s="24"/>
      <c r="J36" s="24"/>
      <c r="K36" s="25"/>
      <c r="L36" s="20" t="s">
        <v>12</v>
      </c>
      <c r="M36" s="21"/>
      <c r="N36" s="22"/>
      <c r="O36" s="13">
        <v>76.8</v>
      </c>
      <c r="P36" s="13">
        <v>136</v>
      </c>
      <c r="Q36" s="13">
        <v>67</v>
      </c>
      <c r="R36" s="8">
        <f t="shared" si="1"/>
        <v>61.313506666666662</v>
      </c>
      <c r="S36" s="8">
        <f t="shared" si="0"/>
        <v>38.320941666666663</v>
      </c>
    </row>
    <row r="37" spans="2:19" x14ac:dyDescent="0.3">
      <c r="B37" s="2">
        <v>32</v>
      </c>
      <c r="C37" s="20" t="s">
        <v>55</v>
      </c>
      <c r="D37" s="21"/>
      <c r="E37" s="21"/>
      <c r="F37" s="21"/>
      <c r="G37" s="22"/>
      <c r="H37" s="23">
        <v>160</v>
      </c>
      <c r="I37" s="24"/>
      <c r="J37" s="24"/>
      <c r="K37" s="25"/>
      <c r="L37" s="20" t="s">
        <v>23</v>
      </c>
      <c r="M37" s="21"/>
      <c r="N37" s="22"/>
      <c r="O37" s="13">
        <v>26.5</v>
      </c>
      <c r="P37" s="13">
        <v>46</v>
      </c>
      <c r="Q37" s="13">
        <v>47.8</v>
      </c>
      <c r="R37" s="8">
        <f t="shared" si="1"/>
        <v>26.361740000000001</v>
      </c>
      <c r="S37" s="8">
        <f t="shared" si="0"/>
        <v>16.476087499999998</v>
      </c>
    </row>
    <row r="38" spans="2:19" x14ac:dyDescent="0.3">
      <c r="B38" s="5">
        <v>33</v>
      </c>
      <c r="C38" s="26" t="s">
        <v>56</v>
      </c>
      <c r="D38" s="27"/>
      <c r="E38" s="27"/>
      <c r="F38" s="27"/>
      <c r="G38" s="28"/>
      <c r="H38" s="29">
        <v>160</v>
      </c>
      <c r="I38" s="30"/>
      <c r="J38" s="30"/>
      <c r="K38" s="31"/>
      <c r="L38" s="26" t="s">
        <v>57</v>
      </c>
      <c r="M38" s="27"/>
      <c r="N38" s="28"/>
      <c r="O38" s="15">
        <v>8.8000000000000007</v>
      </c>
      <c r="P38" s="15">
        <v>6.8</v>
      </c>
      <c r="Q38" s="15">
        <v>6.6</v>
      </c>
      <c r="R38" s="8">
        <f t="shared" si="1"/>
        <v>4.8647600000000013</v>
      </c>
      <c r="S38" s="8">
        <f t="shared" si="0"/>
        <v>3.0404750000000007</v>
      </c>
    </row>
    <row r="39" spans="2:19" x14ac:dyDescent="0.3">
      <c r="B39" s="2">
        <v>34</v>
      </c>
      <c r="C39" s="20" t="s">
        <v>58</v>
      </c>
      <c r="D39" s="21"/>
      <c r="E39" s="21"/>
      <c r="F39" s="21"/>
      <c r="G39" s="22"/>
      <c r="H39" s="23">
        <v>160</v>
      </c>
      <c r="I39" s="24"/>
      <c r="J39" s="24"/>
      <c r="K39" s="25"/>
      <c r="L39" s="20" t="s">
        <v>23</v>
      </c>
      <c r="M39" s="21"/>
      <c r="N39" s="22"/>
      <c r="O39" s="14">
        <v>1.8</v>
      </c>
      <c r="P39" s="14">
        <v>8</v>
      </c>
      <c r="Q39" s="14">
        <v>19.100000000000001</v>
      </c>
      <c r="R39" s="8">
        <f t="shared" si="1"/>
        <v>6.3329533333333341</v>
      </c>
      <c r="S39" s="8">
        <f t="shared" si="0"/>
        <v>3.958095833333334</v>
      </c>
    </row>
    <row r="40" spans="2:19" x14ac:dyDescent="0.3">
      <c r="B40" s="2">
        <v>35</v>
      </c>
      <c r="C40" s="20" t="s">
        <v>59</v>
      </c>
      <c r="D40" s="21"/>
      <c r="E40" s="21"/>
      <c r="F40" s="21"/>
      <c r="G40" s="22"/>
      <c r="H40" s="23">
        <v>250</v>
      </c>
      <c r="I40" s="24"/>
      <c r="J40" s="24"/>
      <c r="K40" s="25"/>
      <c r="L40" s="20" t="s">
        <v>12</v>
      </c>
      <c r="M40" s="21"/>
      <c r="N40" s="22"/>
      <c r="O40" s="14">
        <v>183.9</v>
      </c>
      <c r="P40" s="14">
        <v>191.2</v>
      </c>
      <c r="Q40" s="14">
        <v>183.8</v>
      </c>
      <c r="R40" s="8">
        <f t="shared" si="1"/>
        <v>122.47362000000001</v>
      </c>
      <c r="S40" s="8">
        <f t="shared" si="0"/>
        <v>48.989448000000003</v>
      </c>
    </row>
    <row r="41" spans="2:19" x14ac:dyDescent="0.3">
      <c r="B41" s="2">
        <v>36</v>
      </c>
      <c r="C41" s="20" t="s">
        <v>60</v>
      </c>
      <c r="D41" s="21"/>
      <c r="E41" s="21"/>
      <c r="F41" s="21"/>
      <c r="G41" s="22"/>
      <c r="H41" s="23">
        <v>160</v>
      </c>
      <c r="I41" s="24"/>
      <c r="J41" s="24"/>
      <c r="K41" s="25"/>
      <c r="L41" s="20" t="s">
        <v>12</v>
      </c>
      <c r="M41" s="21"/>
      <c r="N41" s="22"/>
      <c r="O41" s="14">
        <v>55.4</v>
      </c>
      <c r="P41" s="14">
        <v>65.099999999999994</v>
      </c>
      <c r="Q41" s="14">
        <v>68.5</v>
      </c>
      <c r="R41" s="8">
        <v>35</v>
      </c>
      <c r="S41" s="8">
        <f t="shared" si="0"/>
        <v>21.875</v>
      </c>
    </row>
    <row r="42" spans="2:19" x14ac:dyDescent="0.3">
      <c r="B42" s="5">
        <v>37</v>
      </c>
      <c r="C42" s="26" t="s">
        <v>61</v>
      </c>
      <c r="D42" s="27"/>
      <c r="E42" s="27"/>
      <c r="F42" s="27"/>
      <c r="G42" s="28"/>
      <c r="H42" s="29">
        <v>250</v>
      </c>
      <c r="I42" s="30"/>
      <c r="J42" s="30"/>
      <c r="K42" s="31"/>
      <c r="L42" s="26" t="s">
        <v>12</v>
      </c>
      <c r="M42" s="27"/>
      <c r="N42" s="28"/>
      <c r="O42" s="16">
        <v>0.4</v>
      </c>
      <c r="P42" s="16">
        <v>3.3</v>
      </c>
      <c r="Q42" s="16">
        <v>11.4</v>
      </c>
      <c r="R42" s="8">
        <f t="shared" si="1"/>
        <v>3.3089133333333334</v>
      </c>
      <c r="S42" s="8">
        <f t="shared" si="0"/>
        <v>1.3235653333333333</v>
      </c>
    </row>
    <row r="43" spans="2:19" x14ac:dyDescent="0.3">
      <c r="B43" s="2">
        <v>38</v>
      </c>
      <c r="C43" s="20" t="s">
        <v>62</v>
      </c>
      <c r="D43" s="21"/>
      <c r="E43" s="21"/>
      <c r="F43" s="21"/>
      <c r="G43" s="22"/>
      <c r="H43" s="23">
        <v>250</v>
      </c>
      <c r="I43" s="24"/>
      <c r="J43" s="24"/>
      <c r="K43" s="25"/>
      <c r="L43" s="20" t="s">
        <v>63</v>
      </c>
      <c r="M43" s="21"/>
      <c r="N43" s="22"/>
      <c r="O43" s="14">
        <v>106.2</v>
      </c>
      <c r="P43" s="14">
        <v>30.6</v>
      </c>
      <c r="Q43" s="14">
        <v>58.6</v>
      </c>
      <c r="R43" s="8">
        <f t="shared" si="1"/>
        <v>42.818653333333337</v>
      </c>
      <c r="S43" s="8">
        <f t="shared" si="0"/>
        <v>17.127461333333336</v>
      </c>
    </row>
    <row r="44" spans="2:19" x14ac:dyDescent="0.3">
      <c r="B44" s="2">
        <v>39</v>
      </c>
      <c r="C44" s="20" t="s">
        <v>64</v>
      </c>
      <c r="D44" s="21"/>
      <c r="E44" s="21"/>
      <c r="F44" s="21"/>
      <c r="G44" s="22"/>
      <c r="H44" s="23">
        <v>500</v>
      </c>
      <c r="I44" s="24"/>
      <c r="J44" s="24"/>
      <c r="K44" s="25"/>
      <c r="L44" s="20" t="s">
        <v>65</v>
      </c>
      <c r="M44" s="21"/>
      <c r="N44" s="22"/>
      <c r="O44" s="13">
        <v>57.8</v>
      </c>
      <c r="P44" s="13">
        <v>96</v>
      </c>
      <c r="Q44" s="13">
        <v>147.80000000000001</v>
      </c>
      <c r="R44" s="8">
        <v>147.80000000000001</v>
      </c>
      <c r="S44" s="8">
        <f t="shared" si="0"/>
        <v>29.560000000000002</v>
      </c>
    </row>
    <row r="45" spans="2:19" x14ac:dyDescent="0.3">
      <c r="B45" s="2">
        <v>40</v>
      </c>
      <c r="C45" s="20" t="s">
        <v>66</v>
      </c>
      <c r="D45" s="21"/>
      <c r="E45" s="21"/>
      <c r="F45" s="21"/>
      <c r="G45" s="22"/>
      <c r="H45" s="23">
        <v>250</v>
      </c>
      <c r="I45" s="24"/>
      <c r="J45" s="24"/>
      <c r="K45" s="25"/>
      <c r="L45" s="20" t="s">
        <v>13</v>
      </c>
      <c r="M45" s="21"/>
      <c r="N45" s="22"/>
      <c r="O45" s="13">
        <v>24</v>
      </c>
      <c r="P45" s="13">
        <v>25</v>
      </c>
      <c r="Q45" s="13">
        <v>27.5</v>
      </c>
      <c r="R45" s="8">
        <f t="shared" ref="R45:R71" si="2">(O45+P45+Q45)/3*0.38*1.73</f>
        <v>16.7637</v>
      </c>
      <c r="S45" s="8">
        <f>R45/H45*100</f>
        <v>6.7054799999999997</v>
      </c>
    </row>
    <row r="46" spans="2:19" x14ac:dyDescent="0.3">
      <c r="B46" s="2">
        <v>41</v>
      </c>
      <c r="C46" s="20" t="s">
        <v>67</v>
      </c>
      <c r="D46" s="21"/>
      <c r="E46" s="21"/>
      <c r="F46" s="21"/>
      <c r="G46" s="22"/>
      <c r="H46" s="23">
        <v>160</v>
      </c>
      <c r="I46" s="24"/>
      <c r="J46" s="24"/>
      <c r="K46" s="25"/>
      <c r="L46" s="20" t="s">
        <v>13</v>
      </c>
      <c r="M46" s="21"/>
      <c r="N46" s="22"/>
      <c r="O46" s="13">
        <v>70</v>
      </c>
      <c r="P46" s="13">
        <v>69</v>
      </c>
      <c r="Q46" s="13">
        <v>73</v>
      </c>
      <c r="R46" s="8">
        <f t="shared" si="2"/>
        <v>46.456266666666671</v>
      </c>
      <c r="S46" s="8">
        <f t="shared" ref="S46:S71" si="3">R46/H46*100</f>
        <v>29.035166666666669</v>
      </c>
    </row>
    <row r="47" spans="2:19" x14ac:dyDescent="0.3">
      <c r="B47" s="5">
        <v>42</v>
      </c>
      <c r="C47" s="20" t="s">
        <v>68</v>
      </c>
      <c r="D47" s="21"/>
      <c r="E47" s="21"/>
      <c r="F47" s="21"/>
      <c r="G47" s="22"/>
      <c r="H47" s="23">
        <v>160</v>
      </c>
      <c r="I47" s="24"/>
      <c r="J47" s="24"/>
      <c r="K47" s="25"/>
      <c r="L47" s="26" t="s">
        <v>71</v>
      </c>
      <c r="M47" s="27"/>
      <c r="N47" s="28"/>
      <c r="O47" s="15">
        <v>45</v>
      </c>
      <c r="P47" s="15">
        <v>40</v>
      </c>
      <c r="Q47" s="15">
        <v>49</v>
      </c>
      <c r="R47" s="8">
        <f t="shared" si="2"/>
        <v>29.363866666666667</v>
      </c>
      <c r="S47" s="8">
        <f t="shared" si="3"/>
        <v>18.352416666666667</v>
      </c>
    </row>
    <row r="48" spans="2:19" ht="15.75" customHeight="1" x14ac:dyDescent="0.3">
      <c r="B48" s="2">
        <v>43</v>
      </c>
      <c r="C48" s="20" t="s">
        <v>69</v>
      </c>
      <c r="D48" s="21"/>
      <c r="E48" s="21"/>
      <c r="F48" s="21"/>
      <c r="G48" s="22"/>
      <c r="H48" s="23">
        <v>160</v>
      </c>
      <c r="I48" s="24"/>
      <c r="J48" s="24"/>
      <c r="K48" s="25"/>
      <c r="L48" s="20" t="s">
        <v>70</v>
      </c>
      <c r="M48" s="21"/>
      <c r="N48" s="22"/>
      <c r="O48" s="13">
        <v>21</v>
      </c>
      <c r="P48" s="13">
        <v>22</v>
      </c>
      <c r="Q48" s="13">
        <v>24.7</v>
      </c>
      <c r="R48" s="8">
        <f t="shared" si="2"/>
        <v>14.835326666666665</v>
      </c>
      <c r="S48" s="8">
        <f t="shared" si="3"/>
        <v>9.272079166666666</v>
      </c>
    </row>
    <row r="49" spans="2:19" x14ac:dyDescent="0.3">
      <c r="B49" s="2">
        <v>44</v>
      </c>
      <c r="C49" s="20" t="s">
        <v>73</v>
      </c>
      <c r="D49" s="21"/>
      <c r="E49" s="21"/>
      <c r="F49" s="21"/>
      <c r="G49" s="22"/>
      <c r="H49" s="23">
        <v>63</v>
      </c>
      <c r="I49" s="24"/>
      <c r="J49" s="24"/>
      <c r="K49" s="25"/>
      <c r="L49" s="20" t="s">
        <v>72</v>
      </c>
      <c r="M49" s="21"/>
      <c r="N49" s="22"/>
      <c r="O49" s="13">
        <v>28</v>
      </c>
      <c r="P49" s="13">
        <v>30</v>
      </c>
      <c r="Q49" s="13">
        <v>27</v>
      </c>
      <c r="R49" s="8">
        <f t="shared" si="2"/>
        <v>18.626333333333331</v>
      </c>
      <c r="S49" s="8">
        <f t="shared" si="3"/>
        <v>29.565608465608463</v>
      </c>
    </row>
    <row r="50" spans="2:19" x14ac:dyDescent="0.3">
      <c r="B50" s="5">
        <v>45</v>
      </c>
      <c r="C50" s="26" t="s">
        <v>74</v>
      </c>
      <c r="D50" s="27"/>
      <c r="E50" s="27"/>
      <c r="F50" s="27"/>
      <c r="G50" s="28"/>
      <c r="H50" s="29">
        <v>160</v>
      </c>
      <c r="I50" s="30"/>
      <c r="J50" s="30"/>
      <c r="K50" s="31"/>
      <c r="L50" s="26" t="s">
        <v>75</v>
      </c>
      <c r="M50" s="27"/>
      <c r="N50" s="28"/>
      <c r="O50" s="15">
        <v>32</v>
      </c>
      <c r="P50" s="15">
        <v>36</v>
      </c>
      <c r="Q50" s="15">
        <v>41</v>
      </c>
      <c r="R50" s="8">
        <f t="shared" si="2"/>
        <v>23.885533333333335</v>
      </c>
      <c r="S50" s="8">
        <f t="shared" si="3"/>
        <v>14.928458333333333</v>
      </c>
    </row>
    <row r="51" spans="2:19" x14ac:dyDescent="0.3">
      <c r="B51" s="2">
        <v>46</v>
      </c>
      <c r="C51" s="20" t="s">
        <v>76</v>
      </c>
      <c r="D51" s="21"/>
      <c r="E51" s="21"/>
      <c r="F51" s="21"/>
      <c r="G51" s="22"/>
      <c r="H51" s="23">
        <v>250</v>
      </c>
      <c r="I51" s="24"/>
      <c r="J51" s="24"/>
      <c r="K51" s="25"/>
      <c r="L51" s="20" t="s">
        <v>13</v>
      </c>
      <c r="M51" s="21"/>
      <c r="N51" s="22"/>
      <c r="O51" s="13">
        <v>100</v>
      </c>
      <c r="P51" s="13">
        <v>98</v>
      </c>
      <c r="Q51" s="13">
        <v>101</v>
      </c>
      <c r="R51" s="8">
        <f t="shared" si="2"/>
        <v>65.520866666666663</v>
      </c>
      <c r="S51" s="8">
        <f t="shared" si="3"/>
        <v>26.208346666666664</v>
      </c>
    </row>
    <row r="52" spans="2:19" x14ac:dyDescent="0.3">
      <c r="B52" s="2">
        <v>47</v>
      </c>
      <c r="C52" s="20" t="s">
        <v>78</v>
      </c>
      <c r="D52" s="21"/>
      <c r="E52" s="21"/>
      <c r="F52" s="21"/>
      <c r="G52" s="22"/>
      <c r="H52" s="23">
        <v>250</v>
      </c>
      <c r="I52" s="24"/>
      <c r="J52" s="24"/>
      <c r="K52" s="25"/>
      <c r="L52" s="20" t="s">
        <v>77</v>
      </c>
      <c r="M52" s="21"/>
      <c r="N52" s="22"/>
      <c r="O52" s="13">
        <v>20</v>
      </c>
      <c r="P52" s="13">
        <v>21</v>
      </c>
      <c r="Q52" s="13">
        <v>19</v>
      </c>
      <c r="R52" s="8">
        <f t="shared" si="2"/>
        <v>13.148</v>
      </c>
      <c r="S52" s="8">
        <f t="shared" si="3"/>
        <v>5.2591999999999999</v>
      </c>
    </row>
    <row r="53" spans="2:19" x14ac:dyDescent="0.3">
      <c r="B53" s="2">
        <v>48</v>
      </c>
      <c r="C53" s="20" t="s">
        <v>79</v>
      </c>
      <c r="D53" s="21"/>
      <c r="E53" s="21"/>
      <c r="F53" s="21"/>
      <c r="G53" s="22"/>
      <c r="H53" s="23">
        <v>100</v>
      </c>
      <c r="I53" s="24"/>
      <c r="J53" s="24"/>
      <c r="K53" s="25"/>
      <c r="L53" s="20" t="s">
        <v>81</v>
      </c>
      <c r="M53" s="21"/>
      <c r="N53" s="22"/>
      <c r="O53" s="13">
        <v>0</v>
      </c>
      <c r="P53" s="13">
        <v>0</v>
      </c>
      <c r="Q53" s="13">
        <v>0</v>
      </c>
      <c r="R53" s="8">
        <f t="shared" si="2"/>
        <v>0</v>
      </c>
      <c r="S53" s="8">
        <f t="shared" si="3"/>
        <v>0</v>
      </c>
    </row>
    <row r="54" spans="2:19" x14ac:dyDescent="0.3">
      <c r="B54" s="5">
        <v>49</v>
      </c>
      <c r="C54" s="26" t="s">
        <v>80</v>
      </c>
      <c r="D54" s="27"/>
      <c r="E54" s="27"/>
      <c r="F54" s="27"/>
      <c r="G54" s="28"/>
      <c r="H54" s="29">
        <v>250</v>
      </c>
      <c r="I54" s="30"/>
      <c r="J54" s="30"/>
      <c r="K54" s="31"/>
      <c r="L54" s="26" t="s">
        <v>71</v>
      </c>
      <c r="M54" s="27"/>
      <c r="N54" s="28"/>
      <c r="O54" s="15">
        <v>120</v>
      </c>
      <c r="P54" s="15">
        <v>120</v>
      </c>
      <c r="Q54" s="15">
        <v>130</v>
      </c>
      <c r="R54" s="8">
        <f t="shared" si="2"/>
        <v>81.079333333333338</v>
      </c>
      <c r="S54" s="8">
        <f t="shared" si="3"/>
        <v>32.431733333333334</v>
      </c>
    </row>
    <row r="55" spans="2:19" x14ac:dyDescent="0.3">
      <c r="B55" s="2">
        <v>50</v>
      </c>
      <c r="C55" s="20" t="s">
        <v>82</v>
      </c>
      <c r="D55" s="21"/>
      <c r="E55" s="21"/>
      <c r="F55" s="21"/>
      <c r="G55" s="22"/>
      <c r="H55" s="23">
        <v>400</v>
      </c>
      <c r="I55" s="24"/>
      <c r="J55" s="24"/>
      <c r="K55" s="25"/>
      <c r="L55" s="20" t="s">
        <v>85</v>
      </c>
      <c r="M55" s="21"/>
      <c r="N55" s="22"/>
      <c r="O55" s="14">
        <v>62.3</v>
      </c>
      <c r="P55" s="14">
        <v>68.7</v>
      </c>
      <c r="Q55" s="14">
        <v>72.31</v>
      </c>
      <c r="R55" s="8">
        <f t="shared" si="2"/>
        <v>44.551997999999998</v>
      </c>
      <c r="S55" s="8">
        <f t="shared" si="3"/>
        <v>11.137999499999999</v>
      </c>
    </row>
    <row r="56" spans="2:19" x14ac:dyDescent="0.3">
      <c r="B56" s="2">
        <v>51</v>
      </c>
      <c r="C56" s="20" t="s">
        <v>83</v>
      </c>
      <c r="D56" s="21"/>
      <c r="E56" s="21"/>
      <c r="F56" s="21"/>
      <c r="G56" s="22"/>
      <c r="H56" s="23">
        <v>250</v>
      </c>
      <c r="I56" s="24"/>
      <c r="J56" s="24"/>
      <c r="K56" s="25"/>
      <c r="L56" s="20" t="s">
        <v>86</v>
      </c>
      <c r="M56" s="21"/>
      <c r="N56" s="22"/>
      <c r="O56" s="14">
        <v>61.8</v>
      </c>
      <c r="P56" s="14">
        <v>48.3</v>
      </c>
      <c r="Q56" s="14">
        <v>50.1</v>
      </c>
      <c r="R56" s="8">
        <f t="shared" si="2"/>
        <v>35.105159999999998</v>
      </c>
      <c r="S56" s="8">
        <f t="shared" si="3"/>
        <v>14.042063999999998</v>
      </c>
    </row>
    <row r="57" spans="2:19" x14ac:dyDescent="0.3">
      <c r="B57" s="2">
        <v>52</v>
      </c>
      <c r="C57" s="20" t="s">
        <v>84</v>
      </c>
      <c r="D57" s="21"/>
      <c r="E57" s="21"/>
      <c r="F57" s="21"/>
      <c r="G57" s="22"/>
      <c r="H57" s="23">
        <v>160</v>
      </c>
      <c r="I57" s="24"/>
      <c r="J57" s="24"/>
      <c r="K57" s="25"/>
      <c r="L57" s="20" t="s">
        <v>87</v>
      </c>
      <c r="M57" s="21"/>
      <c r="N57" s="22"/>
      <c r="O57" s="14">
        <v>35.1</v>
      </c>
      <c r="P57" s="14">
        <v>34.4</v>
      </c>
      <c r="Q57" s="14">
        <v>32.299999999999997</v>
      </c>
      <c r="R57" s="8">
        <f t="shared" si="2"/>
        <v>22.30777333333333</v>
      </c>
      <c r="S57" s="8">
        <f t="shared" si="3"/>
        <v>13.942358333333333</v>
      </c>
    </row>
    <row r="58" spans="2:19" x14ac:dyDescent="0.3">
      <c r="B58" s="2">
        <v>53</v>
      </c>
      <c r="C58" s="20" t="s">
        <v>89</v>
      </c>
      <c r="D58" s="21"/>
      <c r="E58" s="21"/>
      <c r="F58" s="21"/>
      <c r="G58" s="22"/>
      <c r="H58" s="23">
        <v>250</v>
      </c>
      <c r="I58" s="24"/>
      <c r="J58" s="24"/>
      <c r="K58" s="25"/>
      <c r="L58" s="20" t="s">
        <v>88</v>
      </c>
      <c r="M58" s="21"/>
      <c r="N58" s="22"/>
      <c r="O58" s="14">
        <v>59.1</v>
      </c>
      <c r="P58" s="14">
        <v>70.099999999999994</v>
      </c>
      <c r="Q58" s="14">
        <v>72.099999999999994</v>
      </c>
      <c r="R58" s="8">
        <f t="shared" si="2"/>
        <v>44.111539999999998</v>
      </c>
      <c r="S58" s="8">
        <f t="shared" si="3"/>
        <v>17.644615999999999</v>
      </c>
    </row>
    <row r="59" spans="2:19" x14ac:dyDescent="0.3">
      <c r="B59" s="5">
        <v>54</v>
      </c>
      <c r="C59" s="26" t="s">
        <v>90</v>
      </c>
      <c r="D59" s="27"/>
      <c r="E59" s="27"/>
      <c r="F59" s="27"/>
      <c r="G59" s="28"/>
      <c r="H59" s="29">
        <v>160</v>
      </c>
      <c r="I59" s="30"/>
      <c r="J59" s="30"/>
      <c r="K59" s="31"/>
      <c r="L59" s="26" t="s">
        <v>13</v>
      </c>
      <c r="M59" s="27"/>
      <c r="N59" s="28"/>
      <c r="O59" s="15">
        <v>44.7</v>
      </c>
      <c r="P59" s="15">
        <v>43.2</v>
      </c>
      <c r="Q59" s="15">
        <v>44.1</v>
      </c>
      <c r="R59" s="8">
        <f t="shared" si="2"/>
        <v>28.925599999999999</v>
      </c>
      <c r="S59" s="8">
        <f t="shared" si="3"/>
        <v>18.078500000000002</v>
      </c>
    </row>
    <row r="60" spans="2:19" x14ac:dyDescent="0.3">
      <c r="B60" s="2">
        <v>55</v>
      </c>
      <c r="C60" s="20" t="s">
        <v>91</v>
      </c>
      <c r="D60" s="21"/>
      <c r="E60" s="21"/>
      <c r="F60" s="21"/>
      <c r="G60" s="22"/>
      <c r="H60" s="23">
        <v>400</v>
      </c>
      <c r="I60" s="24"/>
      <c r="J60" s="24"/>
      <c r="K60" s="25"/>
      <c r="L60" s="20" t="s">
        <v>92</v>
      </c>
      <c r="M60" s="21"/>
      <c r="N60" s="22"/>
      <c r="O60" s="13">
        <v>140</v>
      </c>
      <c r="P60" s="13">
        <v>132</v>
      </c>
      <c r="Q60" s="13">
        <v>139</v>
      </c>
      <c r="R60" s="8">
        <f t="shared" si="2"/>
        <v>90.063800000000001</v>
      </c>
      <c r="S60" s="8">
        <f t="shared" si="3"/>
        <v>22.51595</v>
      </c>
    </row>
    <row r="61" spans="2:19" x14ac:dyDescent="0.3">
      <c r="B61" s="2">
        <v>56</v>
      </c>
      <c r="C61" s="20" t="s">
        <v>93</v>
      </c>
      <c r="D61" s="21"/>
      <c r="E61" s="21"/>
      <c r="F61" s="21"/>
      <c r="G61" s="22"/>
      <c r="H61" s="23">
        <v>250</v>
      </c>
      <c r="I61" s="24"/>
      <c r="J61" s="24"/>
      <c r="K61" s="25"/>
      <c r="L61" s="20" t="s">
        <v>87</v>
      </c>
      <c r="M61" s="21"/>
      <c r="N61" s="22"/>
      <c r="O61" s="14">
        <v>90.5</v>
      </c>
      <c r="P61" s="14">
        <v>96.1</v>
      </c>
      <c r="Q61" s="14">
        <v>90.3</v>
      </c>
      <c r="R61" s="8">
        <f t="shared" si="2"/>
        <v>60.678019999999997</v>
      </c>
      <c r="S61" s="8">
        <f t="shared" si="3"/>
        <v>24.271208000000001</v>
      </c>
    </row>
    <row r="62" spans="2:19" x14ac:dyDescent="0.3">
      <c r="B62" s="5">
        <v>57</v>
      </c>
      <c r="C62" s="26" t="s">
        <v>94</v>
      </c>
      <c r="D62" s="27"/>
      <c r="E62" s="27"/>
      <c r="F62" s="27"/>
      <c r="G62" s="28"/>
      <c r="H62" s="29">
        <v>100</v>
      </c>
      <c r="I62" s="30"/>
      <c r="J62" s="30"/>
      <c r="K62" s="31"/>
      <c r="L62" s="20" t="s">
        <v>87</v>
      </c>
      <c r="M62" s="21"/>
      <c r="N62" s="22"/>
      <c r="O62" s="15">
        <v>101.3</v>
      </c>
      <c r="P62" s="15">
        <v>97.4</v>
      </c>
      <c r="Q62" s="15">
        <v>98</v>
      </c>
      <c r="R62" s="8">
        <f t="shared" si="2"/>
        <v>65.016859999999994</v>
      </c>
      <c r="S62" s="8">
        <f t="shared" si="3"/>
        <v>65.016859999999994</v>
      </c>
    </row>
    <row r="63" spans="2:19" x14ac:dyDescent="0.3">
      <c r="B63" s="2">
        <v>58</v>
      </c>
      <c r="C63" s="20" t="s">
        <v>95</v>
      </c>
      <c r="D63" s="21"/>
      <c r="E63" s="21"/>
      <c r="F63" s="21"/>
      <c r="G63" s="22"/>
      <c r="H63" s="23">
        <v>160</v>
      </c>
      <c r="I63" s="24"/>
      <c r="J63" s="24"/>
      <c r="K63" s="25"/>
      <c r="L63" s="20" t="s">
        <v>87</v>
      </c>
      <c r="M63" s="21"/>
      <c r="N63" s="22"/>
      <c r="O63" s="13">
        <v>99</v>
      </c>
      <c r="P63" s="13">
        <v>91.6</v>
      </c>
      <c r="Q63" s="13">
        <v>97.3</v>
      </c>
      <c r="R63" s="8">
        <f t="shared" si="2"/>
        <v>63.088486666666661</v>
      </c>
      <c r="S63" s="8">
        <f t="shared" si="3"/>
        <v>39.430304166666666</v>
      </c>
    </row>
    <row r="64" spans="2:19" x14ac:dyDescent="0.3">
      <c r="B64" s="2">
        <v>59</v>
      </c>
      <c r="C64" s="20" t="s">
        <v>96</v>
      </c>
      <c r="D64" s="21"/>
      <c r="E64" s="21"/>
      <c r="F64" s="21"/>
      <c r="G64" s="22"/>
      <c r="H64" s="23">
        <v>160</v>
      </c>
      <c r="I64" s="24"/>
      <c r="J64" s="24"/>
      <c r="K64" s="25"/>
      <c r="L64" s="20" t="s">
        <v>87</v>
      </c>
      <c r="M64" s="21"/>
      <c r="N64" s="22"/>
      <c r="O64" s="13">
        <v>99</v>
      </c>
      <c r="P64" s="13">
        <v>103</v>
      </c>
      <c r="Q64" s="13">
        <v>109</v>
      </c>
      <c r="R64" s="8">
        <f t="shared" si="2"/>
        <v>68.150466666666674</v>
      </c>
      <c r="S64" s="8">
        <f t="shared" si="3"/>
        <v>42.594041666666669</v>
      </c>
    </row>
    <row r="65" spans="2:19" x14ac:dyDescent="0.3">
      <c r="B65" s="2">
        <v>60</v>
      </c>
      <c r="C65" s="20" t="s">
        <v>97</v>
      </c>
      <c r="D65" s="21"/>
      <c r="E65" s="21"/>
      <c r="F65" s="21"/>
      <c r="G65" s="22"/>
      <c r="H65" s="23">
        <v>160</v>
      </c>
      <c r="I65" s="24"/>
      <c r="J65" s="24"/>
      <c r="K65" s="25"/>
      <c r="L65" s="20" t="s">
        <v>87</v>
      </c>
      <c r="M65" s="21"/>
      <c r="N65" s="22"/>
      <c r="O65" s="13">
        <v>102</v>
      </c>
      <c r="P65" s="13">
        <v>101</v>
      </c>
      <c r="Q65" s="13">
        <v>97</v>
      </c>
      <c r="R65" s="8">
        <f t="shared" si="2"/>
        <v>65.739999999999995</v>
      </c>
      <c r="S65" s="8">
        <f t="shared" si="3"/>
        <v>41.087499999999999</v>
      </c>
    </row>
    <row r="66" spans="2:19" x14ac:dyDescent="0.3">
      <c r="B66" s="5">
        <v>61</v>
      </c>
      <c r="C66" s="26" t="s">
        <v>98</v>
      </c>
      <c r="D66" s="27"/>
      <c r="E66" s="27"/>
      <c r="F66" s="27"/>
      <c r="G66" s="28"/>
      <c r="H66" s="29">
        <v>100</v>
      </c>
      <c r="I66" s="30"/>
      <c r="J66" s="30"/>
      <c r="K66" s="31"/>
      <c r="L66" s="26" t="s">
        <v>100</v>
      </c>
      <c r="M66" s="27"/>
      <c r="N66" s="28"/>
      <c r="O66" s="15">
        <v>87</v>
      </c>
      <c r="P66" s="15">
        <v>79</v>
      </c>
      <c r="Q66" s="15">
        <v>82</v>
      </c>
      <c r="R66" s="8">
        <f t="shared" si="2"/>
        <v>54.345066666666668</v>
      </c>
      <c r="S66" s="8">
        <f t="shared" si="3"/>
        <v>54.345066666666661</v>
      </c>
    </row>
    <row r="67" spans="2:19" x14ac:dyDescent="0.3">
      <c r="B67" s="2">
        <v>62</v>
      </c>
      <c r="C67" s="20" t="s">
        <v>99</v>
      </c>
      <c r="D67" s="21"/>
      <c r="E67" s="21"/>
      <c r="F67" s="21"/>
      <c r="G67" s="22"/>
      <c r="H67" s="23">
        <v>100</v>
      </c>
      <c r="I67" s="24"/>
      <c r="J67" s="24"/>
      <c r="K67" s="25"/>
      <c r="L67" s="20" t="s">
        <v>100</v>
      </c>
      <c r="M67" s="21"/>
      <c r="N67" s="22"/>
      <c r="O67" s="13">
        <v>101</v>
      </c>
      <c r="P67" s="13">
        <v>93</v>
      </c>
      <c r="Q67" s="13">
        <v>97</v>
      </c>
      <c r="R67" s="8">
        <f t="shared" si="2"/>
        <v>63.767800000000001</v>
      </c>
      <c r="S67" s="8">
        <f t="shared" si="3"/>
        <v>63.767799999999994</v>
      </c>
    </row>
    <row r="68" spans="2:19" x14ac:dyDescent="0.3">
      <c r="B68" s="2">
        <v>63</v>
      </c>
      <c r="C68" s="20" t="s">
        <v>101</v>
      </c>
      <c r="D68" s="21"/>
      <c r="E68" s="21"/>
      <c r="F68" s="21"/>
      <c r="G68" s="22"/>
      <c r="H68" s="23">
        <v>320</v>
      </c>
      <c r="I68" s="24"/>
      <c r="J68" s="24"/>
      <c r="K68" s="25"/>
      <c r="L68" s="20" t="s">
        <v>102</v>
      </c>
      <c r="M68" s="21"/>
      <c r="N68" s="22"/>
      <c r="O68" s="13">
        <v>40</v>
      </c>
      <c r="P68" s="13">
        <v>35</v>
      </c>
      <c r="Q68" s="13">
        <v>39</v>
      </c>
      <c r="R68" s="8">
        <f t="shared" si="2"/>
        <v>24.981199999999998</v>
      </c>
      <c r="S68" s="8">
        <f t="shared" si="3"/>
        <v>7.8066249999999986</v>
      </c>
    </row>
    <row r="69" spans="2:19" x14ac:dyDescent="0.3">
      <c r="B69" s="5">
        <v>64</v>
      </c>
      <c r="C69" s="26" t="s">
        <v>103</v>
      </c>
      <c r="D69" s="27"/>
      <c r="E69" s="27"/>
      <c r="F69" s="27"/>
      <c r="G69" s="28"/>
      <c r="H69" s="29">
        <v>160</v>
      </c>
      <c r="I69" s="30"/>
      <c r="J69" s="30"/>
      <c r="K69" s="31"/>
      <c r="L69" s="26" t="s">
        <v>105</v>
      </c>
      <c r="M69" s="27"/>
      <c r="N69" s="28"/>
      <c r="O69" s="15">
        <v>77.099999999999994</v>
      </c>
      <c r="P69" s="15">
        <v>72</v>
      </c>
      <c r="Q69" s="15">
        <v>70.2</v>
      </c>
      <c r="R69" s="8">
        <f t="shared" si="2"/>
        <v>48.055940000000007</v>
      </c>
      <c r="S69" s="8">
        <f t="shared" si="3"/>
        <v>30.034962500000006</v>
      </c>
    </row>
    <row r="70" spans="2:19" x14ac:dyDescent="0.3">
      <c r="B70" s="2">
        <v>65</v>
      </c>
      <c r="C70" s="60" t="s">
        <v>104</v>
      </c>
      <c r="D70" s="60"/>
      <c r="E70" s="60"/>
      <c r="F70" s="60"/>
      <c r="G70" s="60"/>
      <c r="H70" s="19">
        <v>100</v>
      </c>
      <c r="I70" s="19"/>
      <c r="J70" s="19"/>
      <c r="K70" s="19"/>
      <c r="L70" s="60" t="s">
        <v>75</v>
      </c>
      <c r="M70" s="60"/>
      <c r="N70" s="60"/>
      <c r="O70" s="13">
        <v>84.3</v>
      </c>
      <c r="P70" s="13">
        <v>75.400000000000006</v>
      </c>
      <c r="Q70" s="13">
        <v>80.599999999999994</v>
      </c>
      <c r="R70" s="8">
        <f t="shared" si="2"/>
        <v>52.657739999999997</v>
      </c>
      <c r="S70" s="8">
        <f t="shared" si="3"/>
        <v>52.657739999999997</v>
      </c>
    </row>
    <row r="71" spans="2:19" x14ac:dyDescent="0.3">
      <c r="B71" s="6">
        <v>66</v>
      </c>
      <c r="C71" s="20" t="s">
        <v>106</v>
      </c>
      <c r="D71" s="21"/>
      <c r="E71" s="21"/>
      <c r="F71" s="21"/>
      <c r="G71" s="22"/>
      <c r="H71" s="23">
        <v>160</v>
      </c>
      <c r="I71" s="24"/>
      <c r="J71" s="24"/>
      <c r="K71" s="25"/>
      <c r="L71" s="20" t="s">
        <v>13</v>
      </c>
      <c r="M71" s="21"/>
      <c r="N71" s="22"/>
      <c r="O71" s="13">
        <v>105.9</v>
      </c>
      <c r="P71" s="13">
        <v>110.2</v>
      </c>
      <c r="Q71" s="13">
        <v>101.3</v>
      </c>
      <c r="R71" s="8">
        <f t="shared" si="2"/>
        <v>69.552920000000015</v>
      </c>
      <c r="S71" s="8">
        <f t="shared" si="3"/>
        <v>43.470575000000011</v>
      </c>
    </row>
    <row r="72" spans="2:19" x14ac:dyDescent="0.3">
      <c r="B72" s="10">
        <v>67</v>
      </c>
      <c r="C72" s="20" t="s">
        <v>107</v>
      </c>
      <c r="D72" s="21"/>
      <c r="E72" s="21"/>
      <c r="F72" s="21"/>
      <c r="G72" s="22"/>
      <c r="H72" s="19">
        <v>400</v>
      </c>
      <c r="I72" s="19"/>
      <c r="J72" s="19"/>
      <c r="K72" s="19"/>
      <c r="L72" s="19" t="s">
        <v>108</v>
      </c>
      <c r="M72" s="19"/>
      <c r="N72" s="19"/>
      <c r="O72" s="14">
        <v>25.1</v>
      </c>
      <c r="P72" s="14">
        <v>21.6</v>
      </c>
      <c r="Q72" s="14">
        <v>14.6</v>
      </c>
      <c r="R72" s="17">
        <f>(O72+P72+Q72)/3*0.38*1.73</f>
        <v>13.432873333333333</v>
      </c>
      <c r="S72" s="17">
        <f t="shared" ref="S72" si="4">R72/H72*100</f>
        <v>3.3582183333333333</v>
      </c>
    </row>
    <row r="73" spans="2:19" x14ac:dyDescent="0.3">
      <c r="B73"/>
      <c r="C73"/>
      <c r="D73"/>
      <c r="E73"/>
      <c r="L73"/>
      <c r="M73"/>
      <c r="N73"/>
      <c r="R73" s="11"/>
      <c r="S73" s="11"/>
    </row>
    <row r="74" spans="2:19" x14ac:dyDescent="0.3">
      <c r="B74" s="1"/>
      <c r="C74" s="58"/>
      <c r="D74" s="58"/>
      <c r="E74" s="58"/>
      <c r="F74" s="58"/>
      <c r="G74" s="58"/>
      <c r="H74" s="58"/>
      <c r="I74" s="58"/>
      <c r="J74" s="58"/>
      <c r="K74" s="58"/>
      <c r="L74" s="59"/>
      <c r="M74" s="59"/>
      <c r="N74" s="59"/>
      <c r="O74" s="18"/>
      <c r="P74" s="18"/>
      <c r="Q74" s="18"/>
      <c r="R74" s="9"/>
      <c r="S74" s="9"/>
    </row>
    <row r="75" spans="2:19" x14ac:dyDescent="0.3">
      <c r="B75" s="1"/>
      <c r="C75" s="58"/>
      <c r="D75" s="58"/>
      <c r="E75" s="58"/>
      <c r="F75" s="58"/>
      <c r="G75" s="58"/>
      <c r="H75" s="58"/>
      <c r="I75" s="58"/>
      <c r="J75" s="58"/>
      <c r="K75" s="58"/>
      <c r="L75" s="59"/>
      <c r="M75" s="59"/>
      <c r="N75" s="59"/>
      <c r="O75" s="18"/>
      <c r="P75" s="18"/>
      <c r="Q75" s="18"/>
      <c r="R75" s="9"/>
      <c r="S75" s="9"/>
    </row>
  </sheetData>
  <mergeCells count="216">
    <mergeCell ref="C75:G75"/>
    <mergeCell ref="H75:K75"/>
    <mergeCell ref="L75:N75"/>
    <mergeCell ref="C69:G69"/>
    <mergeCell ref="H69:K69"/>
    <mergeCell ref="L69:N69"/>
    <mergeCell ref="C70:G70"/>
    <mergeCell ref="H70:K70"/>
    <mergeCell ref="L70:N70"/>
    <mergeCell ref="C71:G71"/>
    <mergeCell ref="H71:K71"/>
    <mergeCell ref="L71:N71"/>
    <mergeCell ref="C67:G67"/>
    <mergeCell ref="H67:K67"/>
    <mergeCell ref="L67:N67"/>
    <mergeCell ref="C68:G68"/>
    <mergeCell ref="H68:K68"/>
    <mergeCell ref="L68:N68"/>
    <mergeCell ref="C74:G74"/>
    <mergeCell ref="H74:K74"/>
    <mergeCell ref="L74:N74"/>
    <mergeCell ref="C64:G64"/>
    <mergeCell ref="H64:K64"/>
    <mergeCell ref="L64:N64"/>
    <mergeCell ref="C65:G65"/>
    <mergeCell ref="H65:K65"/>
    <mergeCell ref="L65:N65"/>
    <mergeCell ref="C66:G66"/>
    <mergeCell ref="H66:K66"/>
    <mergeCell ref="L66:N66"/>
    <mergeCell ref="C61:G61"/>
    <mergeCell ref="H61:K61"/>
    <mergeCell ref="L61:N61"/>
    <mergeCell ref="C62:G62"/>
    <mergeCell ref="H62:K62"/>
    <mergeCell ref="L62:N62"/>
    <mergeCell ref="C63:G63"/>
    <mergeCell ref="H63:K63"/>
    <mergeCell ref="L63:N63"/>
    <mergeCell ref="C58:G58"/>
    <mergeCell ref="H58:K58"/>
    <mergeCell ref="L58:N58"/>
    <mergeCell ref="C59:G59"/>
    <mergeCell ref="H59:K59"/>
    <mergeCell ref="L59:N59"/>
    <mergeCell ref="C60:G60"/>
    <mergeCell ref="H60:K60"/>
    <mergeCell ref="L60:N60"/>
    <mergeCell ref="C55:G55"/>
    <mergeCell ref="H55:K55"/>
    <mergeCell ref="L55:N55"/>
    <mergeCell ref="C56:G56"/>
    <mergeCell ref="H56:K56"/>
    <mergeCell ref="L56:N56"/>
    <mergeCell ref="C57:G57"/>
    <mergeCell ref="H57:K57"/>
    <mergeCell ref="L57:N57"/>
    <mergeCell ref="C52:G52"/>
    <mergeCell ref="H52:K52"/>
    <mergeCell ref="L52:N52"/>
    <mergeCell ref="C53:G53"/>
    <mergeCell ref="H53:K53"/>
    <mergeCell ref="L53:N53"/>
    <mergeCell ref="C54:G54"/>
    <mergeCell ref="H54:K54"/>
    <mergeCell ref="L54:N54"/>
    <mergeCell ref="C49:G49"/>
    <mergeCell ref="H49:K49"/>
    <mergeCell ref="L49:N49"/>
    <mergeCell ref="C50:G50"/>
    <mergeCell ref="H50:K50"/>
    <mergeCell ref="L50:N50"/>
    <mergeCell ref="C51:G51"/>
    <mergeCell ref="H51:K51"/>
    <mergeCell ref="L51:N51"/>
    <mergeCell ref="C10:G10"/>
    <mergeCell ref="C11:G11"/>
    <mergeCell ref="C12:G12"/>
    <mergeCell ref="C13:G13"/>
    <mergeCell ref="C14:G14"/>
    <mergeCell ref="C15:G15"/>
    <mergeCell ref="C6:G6"/>
    <mergeCell ref="C7:G7"/>
    <mergeCell ref="C8:G8"/>
    <mergeCell ref="C9:G9"/>
    <mergeCell ref="O4:Q4"/>
    <mergeCell ref="O3:S3"/>
    <mergeCell ref="B2:S2"/>
    <mergeCell ref="R4:R5"/>
    <mergeCell ref="S4:S5"/>
    <mergeCell ref="H7:K7"/>
    <mergeCell ref="C3:G5"/>
    <mergeCell ref="B3:B5"/>
    <mergeCell ref="H3:K5"/>
    <mergeCell ref="L3:N5"/>
    <mergeCell ref="H6:K6"/>
    <mergeCell ref="L7:N7"/>
    <mergeCell ref="L8:N8"/>
    <mergeCell ref="L9:N9"/>
    <mergeCell ref="L6:N6"/>
    <mergeCell ref="H10:K10"/>
    <mergeCell ref="L10:N10"/>
    <mergeCell ref="H11:K11"/>
    <mergeCell ref="H8:K8"/>
    <mergeCell ref="H9:K9"/>
    <mergeCell ref="L11:N11"/>
    <mergeCell ref="H12:K12"/>
    <mergeCell ref="L12:N12"/>
    <mergeCell ref="H13:K13"/>
    <mergeCell ref="L13:N13"/>
    <mergeCell ref="H14:K14"/>
    <mergeCell ref="L14:N14"/>
    <mergeCell ref="C19:G19"/>
    <mergeCell ref="H19:K19"/>
    <mergeCell ref="C16:G16"/>
    <mergeCell ref="C17:G17"/>
    <mergeCell ref="H17:K17"/>
    <mergeCell ref="C18:G18"/>
    <mergeCell ref="H18:K18"/>
    <mergeCell ref="H15:K15"/>
    <mergeCell ref="C20:G20"/>
    <mergeCell ref="H20:K20"/>
    <mergeCell ref="L20:N20"/>
    <mergeCell ref="C21:G21"/>
    <mergeCell ref="H21:K21"/>
    <mergeCell ref="L21:N21"/>
    <mergeCell ref="L15:N15"/>
    <mergeCell ref="H16:K16"/>
    <mergeCell ref="L16:N16"/>
    <mergeCell ref="L17:N17"/>
    <mergeCell ref="L18:N18"/>
    <mergeCell ref="L19:N19"/>
    <mergeCell ref="C24:G24"/>
    <mergeCell ref="H24:K24"/>
    <mergeCell ref="L24:N24"/>
    <mergeCell ref="C25:G25"/>
    <mergeCell ref="H25:K25"/>
    <mergeCell ref="L25:N25"/>
    <mergeCell ref="C22:G22"/>
    <mergeCell ref="H22:K22"/>
    <mergeCell ref="L22:N22"/>
    <mergeCell ref="C23:G23"/>
    <mergeCell ref="H23:K23"/>
    <mergeCell ref="L23:N23"/>
    <mergeCell ref="C28:G28"/>
    <mergeCell ref="H28:K28"/>
    <mergeCell ref="L28:N28"/>
    <mergeCell ref="C29:G29"/>
    <mergeCell ref="H29:K29"/>
    <mergeCell ref="L29:N29"/>
    <mergeCell ref="C26:G26"/>
    <mergeCell ref="H26:K26"/>
    <mergeCell ref="L26:N26"/>
    <mergeCell ref="C27:G27"/>
    <mergeCell ref="H27:K27"/>
    <mergeCell ref="L27:N27"/>
    <mergeCell ref="C32:G32"/>
    <mergeCell ref="H32:K32"/>
    <mergeCell ref="L32:N32"/>
    <mergeCell ref="C33:G33"/>
    <mergeCell ref="H33:K33"/>
    <mergeCell ref="L33:N33"/>
    <mergeCell ref="C30:G30"/>
    <mergeCell ref="H30:K30"/>
    <mergeCell ref="L30:N30"/>
    <mergeCell ref="C31:G31"/>
    <mergeCell ref="H31:K31"/>
    <mergeCell ref="L31:N31"/>
    <mergeCell ref="C36:G36"/>
    <mergeCell ref="H36:K36"/>
    <mergeCell ref="L36:N36"/>
    <mergeCell ref="C37:G37"/>
    <mergeCell ref="H37:K37"/>
    <mergeCell ref="L37:N37"/>
    <mergeCell ref="C34:G34"/>
    <mergeCell ref="H34:K34"/>
    <mergeCell ref="L34:N34"/>
    <mergeCell ref="C35:G35"/>
    <mergeCell ref="H35:K35"/>
    <mergeCell ref="L35:N35"/>
    <mergeCell ref="C40:G40"/>
    <mergeCell ref="H40:K40"/>
    <mergeCell ref="L40:N40"/>
    <mergeCell ref="C41:G41"/>
    <mergeCell ref="H41:K41"/>
    <mergeCell ref="L41:N41"/>
    <mergeCell ref="C38:G38"/>
    <mergeCell ref="H38:K38"/>
    <mergeCell ref="L38:N38"/>
    <mergeCell ref="C39:G39"/>
    <mergeCell ref="H39:K39"/>
    <mergeCell ref="L39:N39"/>
    <mergeCell ref="C72:G72"/>
    <mergeCell ref="H72:K72"/>
    <mergeCell ref="L72:N72"/>
    <mergeCell ref="C44:G44"/>
    <mergeCell ref="H44:K44"/>
    <mergeCell ref="L44:N44"/>
    <mergeCell ref="C42:G42"/>
    <mergeCell ref="H42:K42"/>
    <mergeCell ref="L42:N42"/>
    <mergeCell ref="C43:G43"/>
    <mergeCell ref="H43:K43"/>
    <mergeCell ref="L43:N43"/>
    <mergeCell ref="C45:G45"/>
    <mergeCell ref="H45:K45"/>
    <mergeCell ref="L45:N45"/>
    <mergeCell ref="C46:G46"/>
    <mergeCell ref="H46:K46"/>
    <mergeCell ref="L46:N46"/>
    <mergeCell ref="C47:G47"/>
    <mergeCell ref="H47:K47"/>
    <mergeCell ref="L47:N47"/>
    <mergeCell ref="C48:G48"/>
    <mergeCell ref="H48:K48"/>
    <mergeCell ref="L48:N48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2013-03-29T08:12:07Z</cp:lastPrinted>
  <dcterms:created xsi:type="dcterms:W3CDTF">2012-08-01T11:47:24Z</dcterms:created>
  <dcterms:modified xsi:type="dcterms:W3CDTF">2016-02-11T05:41:20Z</dcterms:modified>
</cp:coreProperties>
</file>